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worksheets/_rels/sheet4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ok 2015" sheetId="1" state="visible" r:id="rId2"/>
    <sheet name="rok 2016" sheetId="2" state="visible" r:id="rId3"/>
    <sheet name="rok 2017" sheetId="3" state="visible" r:id="rId4"/>
    <sheet name="graf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<sst xmlns="http://schemas.openxmlformats.org/spreadsheetml/2006/main" count="88" uniqueCount="79">
  <si>
    <t xml:space="preserve">popis</t>
  </si>
  <si>
    <t xml:space="preserve">částka v Kč</t>
  </si>
  <si>
    <t xml:space="preserve">Sekos-zimní údržba za měsíc prosinec 2014</t>
  </si>
  <si>
    <t xml:space="preserve">Sekos-zimní údržba za měsíc leden 2015</t>
  </si>
  <si>
    <t xml:space="preserve">Parkseervis Mareš - údržba zeleně 2. pokos průmyslová zona a 4 pokos Šídlovec</t>
  </si>
  <si>
    <t xml:space="preserve">Parservis - 3 pokos Šídlovce</t>
  </si>
  <si>
    <t xml:space="preserve">Parkservis-komplexní údržba veřejné zeleně</t>
  </si>
  <si>
    <t xml:space="preserve">Parkservis-komplexní údržba veřejné zelně (1. pokos Šídlovec, průmyslová zóna)</t>
  </si>
  <si>
    <t xml:space="preserve">Parkservis-komplexní údržba veřejné zeleně (2. kosení Šídlovce)</t>
  </si>
  <si>
    <t xml:space="preserve">Chlupatý - sečení trávy (6 x 14.661Kč)</t>
  </si>
  <si>
    <t xml:space="preserve">Janša - pohotovost 1/2015</t>
  </si>
  <si>
    <t xml:space="preserve">Janša - pohotovost 2/2015</t>
  </si>
  <si>
    <t xml:space="preserve">Janša - pohotovost 3/2015</t>
  </si>
  <si>
    <t xml:space="preserve">Janša - pohotovost 11/2015</t>
  </si>
  <si>
    <t xml:space="preserve">Janša - pohotovost 12/2015</t>
  </si>
  <si>
    <t xml:space="preserve">Janša sečení</t>
  </si>
  <si>
    <t xml:space="preserve">celkem za rok 2015</t>
  </si>
  <si>
    <t xml:space="preserve">zimní údržba - rok 2015</t>
  </si>
  <si>
    <t xml:space="preserve">veřejná zeleň - rok 2015</t>
  </si>
  <si>
    <t xml:space="preserve">misecius zdeněk - práce na jarním vyhrabání ploch dle smlouvy</t>
  </si>
  <si>
    <t xml:space="preserve">misecius zdeněk - 2. kosení sídliště Šídlovec</t>
  </si>
  <si>
    <t xml:space="preserve">misecius zdeněk - 1. kosení průmyslové zóny Hrabová</t>
  </si>
  <si>
    <t xml:space="preserve">misecius zdeněk - 3. kosení sídliště Šídlovec</t>
  </si>
  <si>
    <t xml:space="preserve">misecius zdeněk - 2. kosení průmyslové zóny Hrabová</t>
  </si>
  <si>
    <t xml:space="preserve">misecius zdeněk - 4. kosení sídliště Šídlovec</t>
  </si>
  <si>
    <t xml:space="preserve">misecius zdeněk - 3. kosení průmyslové zóny Hrabová</t>
  </si>
  <si>
    <t xml:space="preserve">misecius zdeněk - kosení travnatých ploch, vyhrabávání listí na Šídlovci</t>
  </si>
  <si>
    <t xml:space="preserve">misecius zdeněk - II. podzimní vyhrabavání listí dle mapy</t>
  </si>
  <si>
    <t xml:space="preserve">misecius zdeněk - práce na údržbě zeleně</t>
  </si>
  <si>
    <t xml:space="preserve">Janša - sněhová pohotovost, plužení komunikací</t>
  </si>
  <si>
    <t xml:space="preserve">janša jiří - sněhová pohotovost 02/2016</t>
  </si>
  <si>
    <t xml:space="preserve">janša jiří - posyp komunikací, sněhová pohotovost za březen 2016</t>
  </si>
  <si>
    <t xml:space="preserve">janša-kosení travnatých ploch</t>
  </si>
  <si>
    <t xml:space="preserve">janša - pokos veřejné zeleně</t>
  </si>
  <si>
    <t xml:space="preserve">janša - kosení travnatých ploch červenec 2016</t>
  </si>
  <si>
    <t xml:space="preserve">janša - kosení travnatých ploch</t>
  </si>
  <si>
    <t xml:space="preserve">Janša - sněhová pohotovost 11/2016</t>
  </si>
  <si>
    <t xml:space="preserve">Janša - Sněhová pohotovost 12/2016. Posyp komunikací IV. třídy.</t>
  </si>
  <si>
    <t xml:space="preserve">Chlupatý - sečení trávy a sběr pokosené trávy před ÚMOb a hřbitov</t>
  </si>
  <si>
    <t xml:space="preserve">Chlupatý - sečení trávy (úmob, hřbitov)</t>
  </si>
  <si>
    <t xml:space="preserve">Chlupatý - sečení trávy v okolí úřadu a hřbitova</t>
  </si>
  <si>
    <t xml:space="preserve">Chlupatý - sečení trávy se sběrem (park, hřbitov)</t>
  </si>
  <si>
    <t xml:space="preserve">Chlupatý - sečení trávy (park, hřbitov)</t>
  </si>
  <si>
    <t xml:space="preserve">chlupatý bedřich - sečení trávy</t>
  </si>
  <si>
    <t xml:space="preserve">bedřich chlupatý - kosení zeleně okolí úmob a hřbitova</t>
  </si>
  <si>
    <t xml:space="preserve">Sekos - zimní údržba za leden 2016</t>
  </si>
  <si>
    <t xml:space="preserve">celkem</t>
  </si>
  <si>
    <t xml:space="preserve">zimní údržba rok 2016</t>
  </si>
  <si>
    <t xml:space="preserve">údržba zeleně - rok 2016</t>
  </si>
  <si>
    <t xml:space="preserve">částka</t>
  </si>
  <si>
    <t xml:space="preserve">Chlupatý - sečení trávy motorovou sekačnou - okolí parku úmob a hřbitov</t>
  </si>
  <si>
    <t xml:space="preserve">Chlupatý - sečení trávy motorovou sekačkou (úmob, hřbitov)</t>
  </si>
  <si>
    <t xml:space="preserve">Chlupatý - sečení trávy v okolí úmob a hřbitova</t>
  </si>
  <si>
    <t xml:space="preserve">Chlupatý - sečení motorovou sekačkou (úmob a hřbitov)</t>
  </si>
  <si>
    <t xml:space="preserve">Chlupatý - sečení trávy motorovou sekačkou v okolí úmob a hřbit kostela</t>
  </si>
  <si>
    <t xml:space="preserve">Chlupatý - sečení trávy motorovou sekačkou v okolí úmob a hřbit. kostela</t>
  </si>
  <si>
    <t xml:space="preserve">Chlupatý - sečení motorovou sekačkou v okolí úmob a hřbitov</t>
  </si>
  <si>
    <t xml:space="preserve">Janša - sněhová pohotovost 01/2017</t>
  </si>
  <si>
    <t xml:space="preserve">Janša - sněhová pohotovost 02/2017</t>
  </si>
  <si>
    <t xml:space="preserve">Janša - zimní údržba na místních komunikacích</t>
  </si>
  <si>
    <t xml:space="preserve">Janša - sečení trávy dle objednávky č. 74/2017 (bod 1.5 - Místecká, Benzina, u potoka....)</t>
  </si>
  <si>
    <t xml:space="preserve">Janša - sečení trávy dle objednávky č. 74/2017</t>
  </si>
  <si>
    <t xml:space="preserve">Janša - Sečení trávy červenec 2017 dle objednávky č. 74/2017</t>
  </si>
  <si>
    <t xml:space="preserve">Janša - sečení trávy dle obj. č. 74/2017</t>
  </si>
  <si>
    <t xml:space="preserve">Janša - sněhová pohotovost listopad 2017</t>
  </si>
  <si>
    <t xml:space="preserve">Parkservis -jarní vyhrabání pro oblast Šídlovce</t>
  </si>
  <si>
    <t xml:space="preserve">Parkservis - celoroční údržba veřejných a vyhrazených ploch v úmob - 1. kosení oblast Šídlovec a průmyslová zóna</t>
  </si>
  <si>
    <t xml:space="preserve">Parkservis - celoroční údržba veřejných a vyhrazených tr. ploch - druhé kosení Šídlovec a průmyslová zóna</t>
  </si>
  <si>
    <t xml:space="preserve">Parkservis - celoroční údržba veřejných a vyhrazených tr. ploch - třetí kosení Šídlovec a průmyslová zóna</t>
  </si>
  <si>
    <t xml:space="preserve">Parkservis - celoroční údržba veřejných a vyhrazených tr.ploch - 5. kosení</t>
  </si>
  <si>
    <t xml:space="preserve">Parkservis - podzimní vyhrabávání - 1. část</t>
  </si>
  <si>
    <t xml:space="preserve">Sekos - zimní údržba 01/2016</t>
  </si>
  <si>
    <t xml:space="preserve">Sekos - zimní údržba 12/2016</t>
  </si>
  <si>
    <t xml:space="preserve">Sekos - zimní údržba 02/2017</t>
  </si>
  <si>
    <t xml:space="preserve">celkem za rok 2017</t>
  </si>
  <si>
    <t xml:space="preserve">zimní údržba - rok 2017</t>
  </si>
  <si>
    <t xml:space="preserve">údržba zeleně - rok 2017</t>
  </si>
  <si>
    <t xml:space="preserve">veřejná zeleň</t>
  </si>
  <si>
    <t xml:space="preserve">zimní údržba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</si>
</sst>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Kč&quot;"/>
    <numFmt numFmtId="166" formatCode="D\.M\.YYYY;;"/>
    <numFmt numFmtId="167" formatCode="#,##0.00\ _K_č"/>
    <numFmt numFmtId="168" formatCode="#,##0.00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.95"/>
      <name val="Arial"/>
      <family val="2"/>
      <charset val="1"/>
    </font>
    <font>
      <sz val="11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 val="true"/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b val="true"/>
      <sz val="18"/>
      <color rgb="FF000000"/>
      <name val="Calibri"/>
      <family val="2"/>
    </font>
    <font>
      <sz val="10"/>
      <color rgb="FF000000"/>
      <name val="Calibri"/>
      <family val="2"/>
    </font>
    <font>
      <b val="true"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F7F7F7"/>
        <bgColor rgb="FFFFFFCC"/>
      </patternFill>
    </fill>
    <fill>
      <patternFill patternType="solid">
        <fgColor rgb="FFBFBFBF"/>
        <bgColor rgb="FFD9D9D9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8" fontId="6" fillId="0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4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6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6" fillId="3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3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3" borderId="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9" fillId="3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9" fillId="0" borderId="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7F7F7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78787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výdaje na zeleň a zimní údržbu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graf!$B$3</c:f>
              <c:strCache>
                <c:ptCount val="1"/>
                <c:pt idx="0">
                  <c:v>veřejná zeleň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numFmt formatCode="#,##0.00" sourceLinked="1"/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cat>
            <c:strRef>
              <c:f>graf!$C$2:$G$2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graf!$C$3:$G$3</c:f>
              <c:numCache>
                <c:formatCode>General</c:formatCode>
                <c:ptCount val="5"/>
                <c:pt idx="0">
                  <c:v>697701.4</c:v>
                </c:pt>
                <c:pt idx="1">
                  <c:v>712314.14</c:v>
                </c:pt>
                <c:pt idx="2">
                  <c:v>901219.52</c:v>
                </c:pt>
                <c:pt idx="3">
                  <c:v>1100885.4</c:v>
                </c:pt>
                <c:pt idx="4">
                  <c:v>1072617.74</c:v>
                </c:pt>
              </c:numCache>
            </c:numRef>
          </c:val>
        </c:ser>
        <c:ser>
          <c:idx val="1"/>
          <c:order val="1"/>
          <c:tx>
            <c:strRef>
              <c:f>graf!$B$4</c:f>
              <c:strCache>
                <c:ptCount val="1"/>
                <c:pt idx="0">
                  <c:v>zimní údržba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numFmt formatCode="#,##0.00" sourceLinked="1"/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cat>
            <c:strRef>
              <c:f>graf!$C$2:$G$2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graf!$C$4:$G$4</c:f>
              <c:numCache>
                <c:formatCode>General</c:formatCode>
                <c:ptCount val="5"/>
                <c:pt idx="0">
                  <c:v>142735</c:v>
                </c:pt>
                <c:pt idx="1">
                  <c:v>108380</c:v>
                </c:pt>
                <c:pt idx="2">
                  <c:v>146937</c:v>
                </c:pt>
                <c:pt idx="3">
                  <c:v>90932</c:v>
                </c:pt>
                <c:pt idx="4">
                  <c:v>733454.2</c:v>
                </c:pt>
              </c:numCache>
            </c:numRef>
          </c:val>
        </c:ser>
        <c:gapWidth val="150"/>
        <c:overlap val="0"/>
        <c:axId val="72248794"/>
        <c:axId val="93188435"/>
      </c:barChart>
      <c:catAx>
        <c:axId val="7224879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3188435"/>
        <c:crosses val="autoZero"/>
        <c:auto val="1"/>
        <c:lblAlgn val="ctr"/>
        <c:lblOffset val="100"/>
      </c:catAx>
      <c:valAx>
        <c:axId val="93188435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000" spc="-1" strike="noStrike">
                    <a:solidFill>
                      <a:srgbClr val="000000"/>
                    </a:solidFill>
                    <a:latin typeface="Calibri"/>
                  </a:rPr>
                  <a:t>Kč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2248794"/>
        <c:crosses val="autoZero"/>
      </c:valAx>
      <c:dTable>
        <c:showHorzBorder val="1"/>
        <c:showVertBorder val="1"/>
        <c:showOutline val="1"/>
      </c:dTable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476280</xdr:colOff>
      <xdr:row>6</xdr:row>
      <xdr:rowOff>138600</xdr:rowOff>
    </xdr:from>
    <xdr:to>
      <xdr:col>9</xdr:col>
      <xdr:colOff>352440</xdr:colOff>
      <xdr:row>26</xdr:row>
      <xdr:rowOff>190080</xdr:rowOff>
    </xdr:to>
    <xdr:graphicFrame>
      <xdr:nvGraphicFramePr>
        <xdr:cNvPr id="0" name="Graf 1"/>
        <xdr:cNvGraphicFramePr/>
      </xdr:nvGraphicFramePr>
      <xdr:xfrm>
        <a:off x="476280" y="1279440"/>
        <a:ext cx="7288920" cy="3861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5" activeCellId="0" sqref="A25"/>
    </sheetView>
  </sheetViews>
  <sheetFormatPr defaultRowHeight="15" zeroHeight="false" outlineLevelRow="0" outlineLevelCol="0"/>
  <cols>
    <col collapsed="false" customWidth="true" hidden="false" outlineLevel="0" max="1" min="1" style="0" width="109.71"/>
    <col collapsed="false" customWidth="true" hidden="false" outlineLevel="0" max="2" min="2" style="1" width="18.71"/>
    <col collapsed="false" customWidth="true" hidden="false" outlineLevel="0" max="1025" min="3" style="0" width="8.51"/>
  </cols>
  <sheetData>
    <row r="1" customFormat="false" ht="16.5" hidden="false" customHeight="false" outlineLevel="0" collapsed="false">
      <c r="A1" s="2" t="s">
        <v>0</v>
      </c>
      <c r="B1" s="3" t="s">
        <v>1</v>
      </c>
    </row>
    <row r="2" customFormat="false" ht="15.75" hidden="false" customHeight="false" outlineLevel="0" collapsed="false">
      <c r="A2" s="4" t="s">
        <v>2</v>
      </c>
      <c r="B2" s="5" t="n">
        <v>14532</v>
      </c>
    </row>
    <row r="3" customFormat="false" ht="15.75" hidden="false" customHeight="false" outlineLevel="0" collapsed="false">
      <c r="A3" s="6" t="s">
        <v>3</v>
      </c>
      <c r="B3" s="5" t="n">
        <v>18682</v>
      </c>
    </row>
    <row r="4" customFormat="false" ht="15.75" hidden="false" customHeight="false" outlineLevel="0" collapsed="false">
      <c r="A4" s="7" t="s">
        <v>4</v>
      </c>
      <c r="B4" s="5" t="n">
        <v>94506</v>
      </c>
    </row>
    <row r="5" customFormat="false" ht="15.75" hidden="false" customHeight="false" outlineLevel="0" collapsed="false">
      <c r="A5" s="7" t="s">
        <v>5</v>
      </c>
      <c r="B5" s="5" t="n">
        <v>63820.45</v>
      </c>
    </row>
    <row r="6" customFormat="false" ht="15.75" hidden="false" customHeight="false" outlineLevel="0" collapsed="false">
      <c r="A6" s="6" t="s">
        <v>6</v>
      </c>
      <c r="B6" s="5" t="n">
        <v>158327</v>
      </c>
    </row>
    <row r="7" customFormat="false" ht="15.75" hidden="false" customHeight="false" outlineLevel="0" collapsed="false">
      <c r="A7" s="7" t="s">
        <v>6</v>
      </c>
      <c r="B7" s="5" t="n">
        <v>47129.5</v>
      </c>
    </row>
    <row r="8" customFormat="false" ht="15.75" hidden="false" customHeight="false" outlineLevel="0" collapsed="false">
      <c r="A8" s="6" t="s">
        <v>7</v>
      </c>
      <c r="B8" s="5" t="n">
        <v>94506</v>
      </c>
    </row>
    <row r="9" customFormat="false" ht="15.75" hidden="false" customHeight="false" outlineLevel="0" collapsed="false">
      <c r="A9" s="7" t="s">
        <v>8</v>
      </c>
      <c r="B9" s="5" t="n">
        <v>63820.45</v>
      </c>
    </row>
    <row r="10" customFormat="false" ht="15.75" hidden="false" customHeight="false" outlineLevel="0" collapsed="false">
      <c r="A10" s="7" t="s">
        <v>9</v>
      </c>
      <c r="B10" s="5" t="n">
        <f aca="false">6*14661</f>
        <v>87966</v>
      </c>
    </row>
    <row r="11" customFormat="false" ht="15.75" hidden="false" customHeight="false" outlineLevel="0" collapsed="false">
      <c r="A11" s="7" t="s">
        <v>10</v>
      </c>
      <c r="B11" s="5" t="n">
        <v>50664</v>
      </c>
    </row>
    <row r="12" customFormat="false" ht="15.75" hidden="false" customHeight="false" outlineLevel="0" collapsed="false">
      <c r="A12" s="7" t="s">
        <v>11</v>
      </c>
      <c r="B12" s="5" t="n">
        <v>26187</v>
      </c>
    </row>
    <row r="13" customFormat="false" ht="15.75" hidden="false" customHeight="false" outlineLevel="0" collapsed="false">
      <c r="A13" s="7" t="s">
        <v>12</v>
      </c>
      <c r="B13" s="5" t="n">
        <v>10890</v>
      </c>
    </row>
    <row r="14" customFormat="false" ht="15.75" hidden="false" customHeight="false" outlineLevel="0" collapsed="false">
      <c r="A14" s="7" t="s">
        <v>13</v>
      </c>
      <c r="B14" s="5" t="n">
        <v>10890</v>
      </c>
    </row>
    <row r="15" customFormat="false" ht="15.75" hidden="false" customHeight="false" outlineLevel="0" collapsed="false">
      <c r="A15" s="7" t="s">
        <v>14</v>
      </c>
      <c r="B15" s="5" t="n">
        <v>10890</v>
      </c>
    </row>
    <row r="16" customFormat="false" ht="15.75" hidden="false" customHeight="false" outlineLevel="0" collapsed="false">
      <c r="A16" s="7" t="s">
        <v>15</v>
      </c>
      <c r="B16" s="5" t="n">
        <v>39426</v>
      </c>
    </row>
    <row r="17" customFormat="false" ht="15.75" hidden="false" customHeight="false" outlineLevel="0" collapsed="false">
      <c r="A17" s="7" t="s">
        <v>15</v>
      </c>
      <c r="B17" s="5" t="n">
        <v>24100</v>
      </c>
    </row>
    <row r="18" customFormat="false" ht="16.5" hidden="false" customHeight="false" outlineLevel="0" collapsed="false">
      <c r="A18" s="8" t="s">
        <v>15</v>
      </c>
      <c r="B18" s="9" t="n">
        <v>24100</v>
      </c>
    </row>
    <row r="19" customFormat="false" ht="16.5" hidden="false" customHeight="false" outlineLevel="0" collapsed="false">
      <c r="A19" s="10" t="s">
        <v>16</v>
      </c>
      <c r="B19" s="11" t="n">
        <f aca="false">SUM(B2:B18)</f>
        <v>840436.4</v>
      </c>
    </row>
    <row r="20" customFormat="false" ht="16.5" hidden="false" customHeight="false" outlineLevel="0" collapsed="false">
      <c r="A20" s="12"/>
      <c r="B20" s="13"/>
    </row>
    <row r="21" customFormat="false" ht="15.75" hidden="false" customHeight="false" outlineLevel="0" collapsed="false">
      <c r="A21" s="14" t="s">
        <v>17</v>
      </c>
      <c r="B21" s="15" t="n">
        <f aca="false">B2+B3+B11+B12+B13+B14+B15</f>
        <v>142735</v>
      </c>
    </row>
    <row r="22" customFormat="false" ht="16.5" hidden="false" customHeight="false" outlineLevel="0" collapsed="false">
      <c r="A22" s="16" t="s">
        <v>18</v>
      </c>
      <c r="B22" s="17" t="n">
        <f aca="false">B4+B6+B7+B8+B9+B10+B16+B17+B18+B5</f>
        <v>697701.4</v>
      </c>
    </row>
  </sheetData>
  <printOptions headings="false" gridLines="false" gridLinesSet="true" horizontalCentered="false" verticalCentered="false"/>
  <pageMargins left="0.393055555555556" right="0.394444444444444" top="0.393055555555556" bottom="0.394444444444444" header="0.511805555555555" footer="0.511805555555555"/>
  <pageSetup paperSize="9" scale="7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6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B33" activeCellId="0" sqref="B33"/>
    </sheetView>
  </sheetViews>
  <sheetFormatPr defaultRowHeight="15.75" zeroHeight="false" outlineLevelRow="0" outlineLevelCol="0"/>
  <cols>
    <col collapsed="false" customWidth="true" hidden="false" outlineLevel="0" max="1" min="1" style="18" width="109.71"/>
    <col collapsed="false" customWidth="true" hidden="false" outlineLevel="0" max="2" min="2" style="18" width="18.71"/>
    <col collapsed="false" customWidth="true" hidden="false" outlineLevel="0" max="1025" min="3" style="0" width="8.51"/>
  </cols>
  <sheetData>
    <row r="1" customFormat="false" ht="16.5" hidden="false" customHeight="false" outlineLevel="0" collapsed="false"/>
    <row r="2" customFormat="false" ht="16.5" hidden="false" customHeight="false" outlineLevel="0" collapsed="false">
      <c r="A2" s="19" t="s">
        <v>0</v>
      </c>
      <c r="B2" s="3" t="s">
        <v>1</v>
      </c>
    </row>
    <row r="3" customFormat="false" ht="15.75" hidden="false" customHeight="false" outlineLevel="0" collapsed="false">
      <c r="A3" s="7" t="s">
        <v>19</v>
      </c>
      <c r="B3" s="20" t="n">
        <v>39595.55</v>
      </c>
    </row>
    <row r="4" customFormat="false" ht="15.75" hidden="false" customHeight="false" outlineLevel="0" collapsed="false">
      <c r="A4" s="6" t="s">
        <v>20</v>
      </c>
      <c r="B4" s="21" t="n">
        <v>49494.45</v>
      </c>
    </row>
    <row r="5" customFormat="false" ht="15.75" hidden="false" customHeight="false" outlineLevel="0" collapsed="false">
      <c r="A5" s="7" t="s">
        <v>21</v>
      </c>
      <c r="B5" s="20" t="n">
        <v>34308.6</v>
      </c>
    </row>
    <row r="6" customFormat="false" ht="15.75" hidden="false" customHeight="false" outlineLevel="0" collapsed="false">
      <c r="A6" s="6" t="s">
        <v>22</v>
      </c>
      <c r="B6" s="21" t="n">
        <v>49494.45</v>
      </c>
    </row>
    <row r="7" customFormat="false" ht="15.75" hidden="false" customHeight="false" outlineLevel="0" collapsed="false">
      <c r="A7" s="7" t="s">
        <v>23</v>
      </c>
      <c r="B7" s="20" t="n">
        <v>34308.6</v>
      </c>
    </row>
    <row r="8" customFormat="false" ht="15.75" hidden="false" customHeight="false" outlineLevel="0" collapsed="false">
      <c r="A8" s="6" t="s">
        <v>24</v>
      </c>
      <c r="B8" s="21" t="n">
        <v>39595.55</v>
      </c>
    </row>
    <row r="9" customFormat="false" ht="15.75" hidden="false" customHeight="false" outlineLevel="0" collapsed="false">
      <c r="A9" s="7" t="s">
        <v>25</v>
      </c>
      <c r="B9" s="20" t="n">
        <v>28590.49</v>
      </c>
    </row>
    <row r="10" customFormat="false" ht="15.75" hidden="false" customHeight="false" outlineLevel="0" collapsed="false">
      <c r="A10" s="6" t="s">
        <v>26</v>
      </c>
      <c r="B10" s="21" t="n">
        <v>89090</v>
      </c>
    </row>
    <row r="11" customFormat="false" ht="15.75" hidden="false" customHeight="false" outlineLevel="0" collapsed="false">
      <c r="A11" s="7" t="s">
        <v>27</v>
      </c>
      <c r="B11" s="20" t="n">
        <v>39595.55</v>
      </c>
    </row>
    <row r="12" customFormat="false" ht="15.75" hidden="false" customHeight="false" outlineLevel="0" collapsed="false">
      <c r="A12" s="6" t="s">
        <v>28</v>
      </c>
      <c r="B12" s="21" t="n">
        <v>49494.45</v>
      </c>
    </row>
    <row r="13" customFormat="false" ht="15.75" hidden="false" customHeight="false" outlineLevel="0" collapsed="false">
      <c r="A13" s="7" t="s">
        <v>29</v>
      </c>
      <c r="B13" s="20" t="n">
        <v>30807</v>
      </c>
    </row>
    <row r="14" customFormat="false" ht="15.75" hidden="false" customHeight="false" outlineLevel="0" collapsed="false">
      <c r="A14" s="6" t="s">
        <v>30</v>
      </c>
      <c r="B14" s="21" t="n">
        <v>10890</v>
      </c>
    </row>
    <row r="15" customFormat="false" ht="15.75" hidden="false" customHeight="false" outlineLevel="0" collapsed="false">
      <c r="A15" s="7" t="s">
        <v>31</v>
      </c>
      <c r="B15" s="20" t="n">
        <v>13649</v>
      </c>
    </row>
    <row r="16" customFormat="false" ht="15.75" hidden="false" customHeight="false" outlineLevel="0" collapsed="false">
      <c r="A16" s="6" t="s">
        <v>32</v>
      </c>
      <c r="B16" s="21" t="n">
        <v>24526</v>
      </c>
    </row>
    <row r="17" customFormat="false" ht="15.75" hidden="false" customHeight="false" outlineLevel="0" collapsed="false">
      <c r="A17" s="7" t="s">
        <v>33</v>
      </c>
      <c r="B17" s="20" t="n">
        <v>13741</v>
      </c>
    </row>
    <row r="18" customFormat="false" ht="15.75" hidden="false" customHeight="false" outlineLevel="0" collapsed="false">
      <c r="A18" s="6" t="s">
        <v>34</v>
      </c>
      <c r="B18" s="21" t="n">
        <v>24526</v>
      </c>
    </row>
    <row r="19" customFormat="false" ht="15.75" hidden="false" customHeight="false" outlineLevel="0" collapsed="false">
      <c r="A19" s="7" t="s">
        <v>35</v>
      </c>
      <c r="B19" s="20" t="n">
        <v>24526</v>
      </c>
    </row>
    <row r="20" customFormat="false" ht="15.75" hidden="false" customHeight="false" outlineLevel="0" collapsed="false">
      <c r="A20" s="6" t="s">
        <v>36</v>
      </c>
      <c r="B20" s="21" t="n">
        <v>10890</v>
      </c>
    </row>
    <row r="21" customFormat="false" ht="15.75" hidden="false" customHeight="false" outlineLevel="0" collapsed="false">
      <c r="A21" s="7" t="s">
        <v>37</v>
      </c>
      <c r="B21" s="20" t="n">
        <v>17787</v>
      </c>
    </row>
    <row r="22" customFormat="false" ht="15.75" hidden="false" customHeight="false" outlineLevel="0" collapsed="false">
      <c r="A22" s="6" t="s">
        <v>38</v>
      </c>
      <c r="B22" s="21" t="n">
        <v>17419</v>
      </c>
    </row>
    <row r="23" customFormat="false" ht="15.75" hidden="false" customHeight="false" outlineLevel="0" collapsed="false">
      <c r="A23" s="7" t="s">
        <v>39</v>
      </c>
      <c r="B23" s="20" t="n">
        <v>17419</v>
      </c>
    </row>
    <row r="24" customFormat="false" ht="15.75" hidden="false" customHeight="false" outlineLevel="0" collapsed="false">
      <c r="A24" s="6" t="s">
        <v>40</v>
      </c>
      <c r="B24" s="21" t="n">
        <v>17419</v>
      </c>
    </row>
    <row r="25" customFormat="false" ht="15.75" hidden="false" customHeight="false" outlineLevel="0" collapsed="false">
      <c r="A25" s="7" t="s">
        <v>41</v>
      </c>
      <c r="B25" s="20" t="n">
        <v>17419</v>
      </c>
    </row>
    <row r="26" customFormat="false" ht="15.75" hidden="false" customHeight="false" outlineLevel="0" collapsed="false">
      <c r="A26" s="6" t="s">
        <v>42</v>
      </c>
      <c r="B26" s="21" t="n">
        <v>17419</v>
      </c>
    </row>
    <row r="27" customFormat="false" ht="15.75" hidden="false" customHeight="false" outlineLevel="0" collapsed="false">
      <c r="A27" s="7" t="s">
        <v>43</v>
      </c>
      <c r="B27" s="20" t="n">
        <v>17419</v>
      </c>
    </row>
    <row r="28" customFormat="false" ht="15.75" hidden="false" customHeight="false" outlineLevel="0" collapsed="false">
      <c r="A28" s="6" t="s">
        <v>44</v>
      </c>
      <c r="B28" s="21" t="n">
        <v>17419</v>
      </c>
    </row>
    <row r="29" customFormat="false" ht="15.75" hidden="false" customHeight="false" outlineLevel="0" collapsed="false">
      <c r="A29" s="7" t="s">
        <v>45</v>
      </c>
      <c r="B29" s="20" t="n">
        <v>24357</v>
      </c>
    </row>
    <row r="30" customFormat="false" ht="16.5" hidden="false" customHeight="false" outlineLevel="0" collapsed="false">
      <c r="A30" s="22" t="s">
        <v>28</v>
      </c>
      <c r="B30" s="23" t="n">
        <v>49494.45</v>
      </c>
      <c r="C30" s="24"/>
      <c r="D30" s="25"/>
    </row>
    <row r="31" customFormat="false" ht="16.5" hidden="false" customHeight="false" outlineLevel="0" collapsed="false">
      <c r="A31" s="26" t="s">
        <v>46</v>
      </c>
      <c r="B31" s="11" t="n">
        <f aca="false">SUM(B3:B30)</f>
        <v>820694.14</v>
      </c>
    </row>
    <row r="32" customFormat="false" ht="16.5" hidden="false" customHeight="false" outlineLevel="0" collapsed="false">
      <c r="A32" s="27"/>
      <c r="B32" s="28"/>
    </row>
    <row r="33" customFormat="false" ht="15.75" hidden="false" customHeight="false" outlineLevel="0" collapsed="false">
      <c r="A33" s="14" t="s">
        <v>47</v>
      </c>
      <c r="B33" s="15" t="n">
        <f aca="false">B13+B14+B15+B20+B21+B29</f>
        <v>108380</v>
      </c>
    </row>
    <row r="34" customFormat="false" ht="16.5" hidden="false" customHeight="false" outlineLevel="0" collapsed="false">
      <c r="A34" s="16" t="s">
        <v>48</v>
      </c>
      <c r="B34" s="17" t="n">
        <f aca="false">B3+B4+B5+B6+B7+B8+B9+B10+B11+B12+B16+B17+B18+B19+B22+B23+B24+B25+B26+B27+B28+B30</f>
        <v>712314.14</v>
      </c>
    </row>
    <row r="35" customFormat="false" ht="15.75" hidden="false" customHeight="false" outlineLevel="0" collapsed="false">
      <c r="B35" s="29"/>
    </row>
    <row r="36" customFormat="false" ht="15.75" hidden="false" customHeight="false" outlineLevel="0" collapsed="false">
      <c r="B36" s="29"/>
    </row>
  </sheetData>
  <printOptions headings="false" gridLines="false" gridLinesSet="true" horizontalCentered="false" verticalCentered="false"/>
  <pageMargins left="0.393055555555556" right="0.394444444444444" top="0.393055555555556" bottom="0.394444444444444" header="0.511805555555555" footer="0.511805555555555"/>
  <pageSetup paperSize="9" scale="6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4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33" activeCellId="0" sqref="A33"/>
    </sheetView>
  </sheetViews>
  <sheetFormatPr defaultRowHeight="15" zeroHeight="false" outlineLevelRow="0" outlineLevelCol="0"/>
  <cols>
    <col collapsed="false" customWidth="true" hidden="false" outlineLevel="0" max="1" min="1" style="0" width="109.71"/>
    <col collapsed="false" customWidth="true" hidden="false" outlineLevel="0" max="2" min="2" style="30" width="18.71"/>
    <col collapsed="false" customWidth="true" hidden="false" outlineLevel="0" max="27" min="3" style="0" width="13.14"/>
    <col collapsed="false" customWidth="true" hidden="false" outlineLevel="0" max="1025" min="28" style="0" width="8.51"/>
  </cols>
  <sheetData>
    <row r="1" customFormat="false" ht="15.75" hidden="false" customHeight="false" outlineLevel="0" collapsed="false"/>
    <row r="2" customFormat="false" ht="16.5" hidden="false" customHeight="false" outlineLevel="0" collapsed="false">
      <c r="A2" s="2" t="s">
        <v>0</v>
      </c>
      <c r="B2" s="3" t="s">
        <v>49</v>
      </c>
    </row>
    <row r="3" s="33" customFormat="true" ht="15" hidden="false" customHeight="false" outlineLevel="0" collapsed="false">
      <c r="A3" s="31" t="s">
        <v>50</v>
      </c>
      <c r="B3" s="32" t="n">
        <v>17419</v>
      </c>
    </row>
    <row r="4" s="33" customFormat="true" ht="15" hidden="false" customHeight="false" outlineLevel="0" collapsed="false">
      <c r="A4" s="34" t="s">
        <v>51</v>
      </c>
      <c r="B4" s="35" t="n">
        <v>17419</v>
      </c>
    </row>
    <row r="5" s="33" customFormat="true" ht="15" hidden="false" customHeight="false" outlineLevel="0" collapsed="false">
      <c r="A5" s="31" t="s">
        <v>52</v>
      </c>
      <c r="B5" s="32" t="n">
        <v>17419</v>
      </c>
    </row>
    <row r="6" s="33" customFormat="true" ht="15" hidden="false" customHeight="false" outlineLevel="0" collapsed="false">
      <c r="A6" s="34" t="s">
        <v>53</v>
      </c>
      <c r="B6" s="35" t="n">
        <v>17419</v>
      </c>
    </row>
    <row r="7" s="33" customFormat="true" ht="15" hidden="false" customHeight="false" outlineLevel="0" collapsed="false">
      <c r="A7" s="31" t="s">
        <v>54</v>
      </c>
      <c r="B7" s="32" t="n">
        <v>17419</v>
      </c>
    </row>
    <row r="8" s="33" customFormat="true" ht="15" hidden="false" customHeight="false" outlineLevel="0" collapsed="false">
      <c r="A8" s="34" t="s">
        <v>55</v>
      </c>
      <c r="B8" s="35" t="n">
        <v>17419</v>
      </c>
    </row>
    <row r="9" s="33" customFormat="true" ht="15" hidden="false" customHeight="false" outlineLevel="0" collapsed="false">
      <c r="A9" s="31" t="s">
        <v>56</v>
      </c>
      <c r="B9" s="32" t="n">
        <v>17419</v>
      </c>
    </row>
    <row r="10" s="33" customFormat="true" ht="15" hidden="false" customHeight="false" outlineLevel="0" collapsed="false">
      <c r="A10" s="34" t="s">
        <v>57</v>
      </c>
      <c r="B10" s="35" t="n">
        <v>24134</v>
      </c>
    </row>
    <row r="11" s="33" customFormat="true" ht="15" hidden="false" customHeight="false" outlineLevel="0" collapsed="false">
      <c r="A11" s="31" t="s">
        <v>58</v>
      </c>
      <c r="B11" s="32" t="n">
        <v>45786</v>
      </c>
    </row>
    <row r="12" s="33" customFormat="true" ht="15" hidden="false" customHeight="false" outlineLevel="0" collapsed="false">
      <c r="A12" s="34" t="s">
        <v>59</v>
      </c>
      <c r="B12" s="35" t="n">
        <v>16867</v>
      </c>
    </row>
    <row r="13" s="33" customFormat="true" ht="15" hidden="false" customHeight="false" outlineLevel="0" collapsed="false">
      <c r="A13" s="31" t="s">
        <v>60</v>
      </c>
      <c r="B13" s="32" t="n">
        <v>24526</v>
      </c>
    </row>
    <row r="14" s="33" customFormat="true" ht="15" hidden="false" customHeight="false" outlineLevel="0" collapsed="false">
      <c r="A14" s="34" t="s">
        <v>61</v>
      </c>
      <c r="B14" s="35" t="n">
        <v>13741</v>
      </c>
    </row>
    <row r="15" s="33" customFormat="true" ht="15" hidden="false" customHeight="false" outlineLevel="0" collapsed="false">
      <c r="A15" s="31" t="s">
        <v>62</v>
      </c>
      <c r="B15" s="32" t="n">
        <v>24526</v>
      </c>
    </row>
    <row r="16" s="33" customFormat="true" ht="15" hidden="false" customHeight="false" outlineLevel="0" collapsed="false">
      <c r="A16" s="34" t="s">
        <v>63</v>
      </c>
      <c r="B16" s="35" t="n">
        <v>24526</v>
      </c>
    </row>
    <row r="17" s="33" customFormat="true" ht="15" hidden="false" customHeight="false" outlineLevel="0" collapsed="false">
      <c r="A17" s="31" t="s">
        <v>64</v>
      </c>
      <c r="B17" s="32" t="n">
        <v>13649</v>
      </c>
    </row>
    <row r="18" s="33" customFormat="true" ht="15" hidden="false" customHeight="false" outlineLevel="0" collapsed="false">
      <c r="A18" s="34" t="s">
        <v>65</v>
      </c>
      <c r="B18" s="35" t="n">
        <v>69292.22</v>
      </c>
    </row>
    <row r="19" s="33" customFormat="true" ht="15" hidden="false" customHeight="false" outlineLevel="0" collapsed="false">
      <c r="A19" s="31" t="s">
        <v>66</v>
      </c>
      <c r="B19" s="32" t="n">
        <v>119785.47</v>
      </c>
    </row>
    <row r="20" s="33" customFormat="true" ht="15" hidden="false" customHeight="false" outlineLevel="0" collapsed="false">
      <c r="A20" s="34" t="s">
        <v>67</v>
      </c>
      <c r="B20" s="35" t="n">
        <v>119785.47</v>
      </c>
    </row>
    <row r="21" s="33" customFormat="true" ht="15" hidden="false" customHeight="false" outlineLevel="0" collapsed="false">
      <c r="A21" s="31" t="s">
        <v>68</v>
      </c>
      <c r="B21" s="32" t="n">
        <v>119785.47</v>
      </c>
    </row>
    <row r="22" s="33" customFormat="true" ht="15" hidden="false" customHeight="false" outlineLevel="0" collapsed="false">
      <c r="A22" s="34" t="s">
        <v>68</v>
      </c>
      <c r="B22" s="35" t="n">
        <v>119785</v>
      </c>
    </row>
    <row r="23" s="33" customFormat="true" ht="15" hidden="false" customHeight="false" outlineLevel="0" collapsed="false">
      <c r="A23" s="31" t="s">
        <v>69</v>
      </c>
      <c r="B23" s="32" t="n">
        <v>74241.67</v>
      </c>
    </row>
    <row r="24" s="33" customFormat="true" ht="15" hidden="false" customHeight="false" outlineLevel="0" collapsed="false">
      <c r="A24" s="34" t="s">
        <v>70</v>
      </c>
      <c r="B24" s="35" t="n">
        <v>69292.22</v>
      </c>
    </row>
    <row r="25" s="33" customFormat="true" ht="15" hidden="false" customHeight="false" outlineLevel="0" collapsed="false">
      <c r="A25" s="31" t="s">
        <v>71</v>
      </c>
      <c r="B25" s="32" t="n">
        <v>11556</v>
      </c>
    </row>
    <row r="26" s="33" customFormat="true" ht="15" hidden="false" customHeight="false" outlineLevel="0" collapsed="false">
      <c r="A26" s="34" t="s">
        <v>72</v>
      </c>
      <c r="B26" s="35" t="n">
        <v>8857</v>
      </c>
    </row>
    <row r="27" s="33" customFormat="true" ht="15.75" hidden="false" customHeight="false" outlineLevel="0" collapsed="false">
      <c r="A27" s="36" t="s">
        <v>73</v>
      </c>
      <c r="B27" s="37" t="n">
        <v>26088</v>
      </c>
    </row>
    <row r="28" s="33" customFormat="true" ht="15.75" hidden="false" customHeight="false" outlineLevel="0" collapsed="false">
      <c r="A28" s="38" t="s">
        <v>74</v>
      </c>
      <c r="B28" s="39" t="n">
        <f aca="false">SUM(B3:B27)</f>
        <v>1048156.52</v>
      </c>
    </row>
    <row r="29" s="33" customFormat="true" ht="15" hidden="false" customHeight="false" outlineLevel="0" collapsed="false">
      <c r="A29" s="40"/>
      <c r="B29" s="41"/>
    </row>
    <row r="30" s="33" customFormat="true" ht="15" hidden="false" customHeight="false" outlineLevel="0" collapsed="false">
      <c r="A30" s="42" t="s">
        <v>75</v>
      </c>
      <c r="B30" s="43" t="n">
        <f aca="false">B27+B26+B25+B17+B12+B11+B10</f>
        <v>146937</v>
      </c>
    </row>
    <row r="31" s="33" customFormat="true" ht="15.75" hidden="false" customHeight="false" outlineLevel="0" collapsed="false">
      <c r="A31" s="44" t="s">
        <v>76</v>
      </c>
      <c r="B31" s="45" t="n">
        <f aca="false">B3+B4+B5+B6+B7+B8+B9+B13+B14+B15+B16+B18+B19+B20+B21+B22+B23+B24</f>
        <v>901219.52</v>
      </c>
    </row>
    <row r="32" customFormat="false" ht="15" hidden="false" customHeight="false" outlineLevel="0" collapsed="false">
      <c r="A32" s="46"/>
      <c r="B32" s="47"/>
    </row>
    <row r="33" customFormat="false" ht="15" hidden="false" customHeight="false" outlineLevel="0" collapsed="false">
      <c r="A33" s="46"/>
      <c r="B33" s="47"/>
    </row>
    <row r="34" customFormat="false" ht="15" hidden="false" customHeight="false" outlineLevel="0" collapsed="false">
      <c r="A34" s="46"/>
      <c r="B34" s="47"/>
    </row>
  </sheetData>
  <printOptions headings="false" gridLines="false" gridLinesSet="true" horizontalCentered="false" verticalCentered="false"/>
  <pageMargins left="0.393055555555556" right="0.394444444444444" top="0.393055555555556" bottom="0.394444444444444" header="0.511805555555555" footer="0.511805555555555"/>
  <pageSetup paperSize="9" scale="6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I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5" activeCellId="0" sqref="H5"/>
    </sheetView>
  </sheetViews>
  <sheetFormatPr defaultRowHeight="15" zeroHeight="false" outlineLevelRow="0" outlineLevelCol="0"/>
  <cols>
    <col collapsed="false" customWidth="true" hidden="false" outlineLevel="0" max="1" min="1" style="0" width="8.51"/>
    <col collapsed="false" customWidth="true" hidden="false" outlineLevel="0" max="2" min="2" style="0" width="18.29"/>
    <col collapsed="false" customWidth="true" hidden="false" outlineLevel="0" max="3" min="3" style="0" width="12.42"/>
    <col collapsed="false" customWidth="true" hidden="false" outlineLevel="0" max="4" min="4" style="0" width="11.99"/>
    <col collapsed="false" customWidth="true" hidden="false" outlineLevel="0" max="5" min="5" style="0" width="13.14"/>
    <col collapsed="false" customWidth="false" hidden="false" outlineLevel="0" max="6" min="6" style="0" width="11.42"/>
    <col collapsed="false" customWidth="true" hidden="false" outlineLevel="0" max="7" min="7" style="0" width="12.29"/>
    <col collapsed="false" customWidth="true" hidden="false" outlineLevel="0" max="1025" min="8" style="0" width="8.51"/>
  </cols>
  <sheetData>
    <row r="1" customFormat="false" ht="15.75" hidden="false" customHeight="false" outlineLevel="0" collapsed="false"/>
    <row r="2" customFormat="false" ht="15.75" hidden="false" customHeight="false" outlineLevel="0" collapsed="false">
      <c r="B2" s="48"/>
      <c r="C2" s="49" t="n">
        <v>2015</v>
      </c>
      <c r="D2" s="50" t="n">
        <v>2016</v>
      </c>
      <c r="E2" s="50" t="n">
        <v>2017</v>
      </c>
      <c r="F2" s="50" t="n">
        <v>2018</v>
      </c>
      <c r="G2" s="51" t="n">
        <v>2019</v>
      </c>
    </row>
    <row r="3" customFormat="false" ht="13.8" hidden="false" customHeight="false" outlineLevel="0" collapsed="false">
      <c r="B3" s="52" t="s">
        <v>77</v>
      </c>
      <c r="C3" s="53" t="n">
        <v>697701.4</v>
      </c>
      <c r="D3" s="54" t="n">
        <v>712314.14</v>
      </c>
      <c r="E3" s="54" t="n">
        <v>901219.52</v>
      </c>
      <c r="F3" s="54" t="n">
        <v>1100885.4</v>
      </c>
      <c r="G3" s="55" t="n">
        <f aca="false">173199+130963+768455.74</f>
        <v>1072617.74</v>
      </c>
      <c r="H3" s="56"/>
      <c r="I3" s="57"/>
    </row>
    <row r="4" customFormat="false" ht="13.8" hidden="false" customHeight="false" outlineLevel="0" collapsed="false">
      <c r="B4" s="58" t="s">
        <v>78</v>
      </c>
      <c r="C4" s="59" t="n">
        <v>142735</v>
      </c>
      <c r="D4" s="60" t="n">
        <v>108380</v>
      </c>
      <c r="E4" s="60" t="n">
        <v>146937</v>
      </c>
      <c r="F4" s="60" t="n">
        <v>90932</v>
      </c>
      <c r="G4" s="55" t="n">
        <v>733454.2</v>
      </c>
      <c r="H4" s="56"/>
      <c r="I4" s="57"/>
    </row>
    <row r="5" customFormat="false" ht="15.75" hidden="false" customHeight="false" outlineLevel="0" collapsed="false">
      <c r="B5" s="48" t="s">
        <v>46</v>
      </c>
      <c r="C5" s="61" t="n">
        <f aca="false">SUM(C3:C4)</f>
        <v>840436.4</v>
      </c>
      <c r="D5" s="62" t="n">
        <f aca="false">SUM(D3:D4)</f>
        <v>820694.14</v>
      </c>
      <c r="E5" s="62" t="n">
        <f aca="false">SUM(E3:E4)</f>
        <v>1048156.52</v>
      </c>
      <c r="F5" s="62" t="n">
        <f aca="false">SUM(F3:F4)</f>
        <v>1191817.4</v>
      </c>
      <c r="G5" s="63" t="n">
        <f aca="false">SUM(G3:G4)</f>
        <v>1806071.94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LibreOffice/6.2.5.2$MacOSX_X86_64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2019-07-23T10:02:55Z</dcterms:created>
  <dc:creator>Matuštíková Michaela</dc:creator>
  <dc:description/>
  <dc:language>cs-CZ</dc:language>
  <cp:lastModifiedBy/>
  <cp:lastPrinted>2019-07-23T12:43:24Z</cp:lastPrinted>
  <dcterms:modified xsi:type="dcterms:W3CDTF">2019-08-12T17:39:58Z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